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农情\26年生产者补贴\公示\"/>
    </mc:Choice>
  </mc:AlternateContent>
  <bookViews>
    <workbookView windowWidth="27945" windowHeight="12255"/>
  </bookViews>
  <sheets>
    <sheet name="Sheet0" sheetId="1" r:id="rId1"/>
    <sheet name="SPFID" sheetId="2" state="hidden" r:id="rId2"/>
    <sheet name="ISWCCJ" sheetId="3" state="hidden" r:id="rId3"/>
  </sheets>
  <definedNames>
    <definedName name="ISWCCJ">ISWCCJ!$A$1:$A$2</definedName>
    <definedName name="SPFID">SPFID!$A$1:$A$5</definedName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<sst xmlns="http://schemas.openxmlformats.org/spreadsheetml/2006/main" count="38" uniqueCount="38">
  <si>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 xml:space="preserve">       2026年洮南市生产者补贴、高油高产高蛋白大豆补贴情况表                            </t>
  </si>
  <si>
    <t>单位：亩、元</t>
  </si>
  <si>
    <t>序号</t>
  </si>
  <si>
    <t>乡镇</t>
  </si>
  <si>
    <t>玉米面积</t>
  </si>
  <si>
    <t>玉米金额</t>
  </si>
  <si>
    <t>大豆面积</t>
  </si>
  <si>
    <t>大豆金额</t>
  </si>
  <si>
    <t>稻谷面积</t>
  </si>
  <si>
    <t>稻谷金额</t>
  </si>
  <si>
    <t>高油高产高蛋白大豆面积</t>
  </si>
  <si>
    <t>高油高产高蛋白大豆金额</t>
  </si>
  <si>
    <t>洮南市合计</t>
  </si>
  <si>
    <t>安定镇</t>
  </si>
  <si>
    <t>车力乡</t>
  </si>
  <si>
    <t>大通乡</t>
  </si>
  <si>
    <t>东升乡</t>
  </si>
  <si>
    <t>二龙乡</t>
  </si>
  <si>
    <t>福顺镇</t>
  </si>
  <si>
    <t>黑水镇</t>
  </si>
  <si>
    <t>胡力吐乡</t>
  </si>
  <si>
    <t>蛟流河乡</t>
  </si>
  <si>
    <t>聚宝乡</t>
  </si>
  <si>
    <t>那金镇</t>
  </si>
  <si>
    <t>洮府街道</t>
  </si>
  <si>
    <t>瓦房镇</t>
  </si>
  <si>
    <t>万宝乡</t>
  </si>
  <si>
    <t>万宝镇</t>
  </si>
  <si>
    <t>向阳街道</t>
  </si>
  <si>
    <t>野马乡</t>
  </si>
  <si>
    <t>永茂乡</t>
  </si>
  <si>
    <t>玉米和大豆生产者补贴</t>
  </si>
  <si>
    <t>稻谷生产者补贴</t>
  </si>
  <si>
    <t>耕地地力保护补贴</t>
  </si>
  <si>
    <t>耕地轮作项目</t>
  </si>
  <si>
    <t>玉米和大豆生产者补贴（高油高产高蛋白大豆补贴）</t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</si>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</sst>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4"/>
      <color indexed="8"/>
      <name val="仿宋_GB2312"/>
      <charset val="134"/>
    </font>
    <font>
      <sz val="14"/>
      <color rgb="FF000000"/>
      <name val="Times New Roman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8"/>
  <sheetViews>
    <sheetView tabSelected="1" zoomScale="90" zoomScaleNormal="90" workbookViewId="0">
      <pane ySplit="2" topLeftCell="A3" activePane="bottomLeft" state="frozen"/>
      <selection/>
      <selection pane="bottomLeft" activeCell="H3" sqref="H3"/>
    </sheetView>
  </sheetViews>
  <sheetFormatPr defaultColWidth="21" defaultRowHeight="18.75"/>
  <cols>
    <col min="1" max="1" width="7.875" customWidth="1"/>
    <col min="2" max="2" width="26" customWidth="1"/>
    <col min="3" max="9" width="19.25" style="5" customWidth="1"/>
  </cols>
  <sheetData>
    <row r="1" ht="52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 t="s">
        <v>1</v>
      </c>
    </row>
    <row r="2" ht="39" customHeight="1" spans="1:10">
      <c r="A2" s="8" t="s">
        <v>2</v>
      </c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</row>
    <row r="3" s="1" customFormat="1" ht="22" customHeight="1" spans="1:10">
      <c r="A3" s="8"/>
      <c r="B3" s="11" t="s">
        <v>12</v>
      </c>
      <c r="C3" s="12">
        <v>2635989.52</v>
      </c>
      <c r="D3" s="12">
        <f>C3*55.8</f>
        <v>147088215.216</v>
      </c>
      <c r="E3" s="12">
        <v>198115.88</v>
      </c>
      <c r="F3" s="12">
        <f>E3*410</f>
        <v>81227510.8</v>
      </c>
      <c r="G3" s="12">
        <v>681259.86</v>
      </c>
      <c r="H3" s="12">
        <f>G3*83.3</f>
        <v>56748946.338</v>
      </c>
      <c r="I3" s="12">
        <v>50583.39</v>
      </c>
      <c r="J3" s="13">
        <f>I3*9.3</f>
        <v>470425.527</v>
      </c>
    </row>
    <row r="4" s="1" customFormat="1" ht="29" customHeight="1" spans="1:10">
      <c r="A4" s="14">
        <v>1</v>
      </c>
      <c r="B4" s="15" t="s">
        <v>13</v>
      </c>
      <c r="C4" s="12">
        <v>242418.51</v>
      </c>
      <c r="D4" s="12">
        <f t="shared" ref="D4:D21" si="0">C4*55.8</f>
        <v>13526952.858</v>
      </c>
      <c r="E4" s="12">
        <v>3374.69</v>
      </c>
      <c r="F4" s="12">
        <f t="shared" ref="F4:F21" si="1">E4*410</f>
        <v>1383622.9</v>
      </c>
      <c r="G4" s="12">
        <v>3843.77</v>
      </c>
      <c r="H4" s="12">
        <f t="shared" ref="H4:H21" si="2">G4*83.3</f>
        <v>320186.041</v>
      </c>
      <c r="I4" s="12">
        <v>106.5</v>
      </c>
      <c r="J4" s="13">
        <f t="shared" ref="J4:J21" si="3">I4*9.3</f>
        <v>990.45</v>
      </c>
    </row>
    <row r="5" s="1" customFormat="1" ht="29" customHeight="1" spans="1:10">
      <c r="A5" s="14">
        <v>2</v>
      </c>
      <c r="B5" s="16" t="s">
        <v>14</v>
      </c>
      <c r="C5" s="12">
        <v>109491.18</v>
      </c>
      <c r="D5" s="12">
        <f t="shared" si="0"/>
        <v>6109607.844</v>
      </c>
      <c r="E5" s="12">
        <v>4966.32</v>
      </c>
      <c r="F5" s="12">
        <f t="shared" si="1"/>
        <v>2036191.2</v>
      </c>
      <c r="G5" s="12">
        <v>1017.5</v>
      </c>
      <c r="H5" s="12">
        <f t="shared" si="2"/>
        <v>84757.75</v>
      </c>
      <c r="I5" s="12">
        <v>1283.92</v>
      </c>
      <c r="J5" s="13">
        <f t="shared" si="3"/>
        <v>11940.456</v>
      </c>
    </row>
    <row r="6" s="1" customFormat="1" ht="29" customHeight="1" spans="1:10">
      <c r="A6" s="14">
        <v>3</v>
      </c>
      <c r="B6" s="15" t="s">
        <v>15</v>
      </c>
      <c r="C6" s="12">
        <v>229395.93</v>
      </c>
      <c r="D6" s="12">
        <f t="shared" si="0"/>
        <v>12800292.894</v>
      </c>
      <c r="E6" s="12">
        <v>11449.42</v>
      </c>
      <c r="F6" s="12">
        <f t="shared" si="1"/>
        <v>4694262.2</v>
      </c>
      <c r="G6" s="12">
        <v>86564.42</v>
      </c>
      <c r="H6" s="12">
        <f t="shared" si="2"/>
        <v>7210816.186</v>
      </c>
      <c r="I6" s="12">
        <v>4795.44</v>
      </c>
      <c r="J6" s="13">
        <f t="shared" si="3"/>
        <v>44597.592</v>
      </c>
    </row>
    <row r="7" s="1" customFormat="1" ht="29" customHeight="1" spans="1:10">
      <c r="A7" s="14">
        <v>4</v>
      </c>
      <c r="B7" s="15" t="s">
        <v>16</v>
      </c>
      <c r="C7" s="12">
        <v>129416.2</v>
      </c>
      <c r="D7" s="12">
        <f t="shared" si="0"/>
        <v>7221423.96</v>
      </c>
      <c r="E7" s="12">
        <v>10052.45</v>
      </c>
      <c r="F7" s="12">
        <f t="shared" si="1"/>
        <v>4121504.5</v>
      </c>
      <c r="G7" s="12">
        <v>230</v>
      </c>
      <c r="H7" s="12">
        <f t="shared" si="2"/>
        <v>19159</v>
      </c>
      <c r="I7" s="12">
        <v>3635.3</v>
      </c>
      <c r="J7" s="13">
        <f t="shared" si="3"/>
        <v>33808.29</v>
      </c>
    </row>
    <row r="8" s="1" customFormat="1" ht="29" customHeight="1" spans="1:10">
      <c r="A8" s="14">
        <v>5</v>
      </c>
      <c r="B8" s="15" t="s">
        <v>17</v>
      </c>
      <c r="C8" s="12">
        <v>206728.82</v>
      </c>
      <c r="D8" s="12">
        <f t="shared" si="0"/>
        <v>11535468.156</v>
      </c>
      <c r="E8" s="12">
        <v>68251.28</v>
      </c>
      <c r="F8" s="12">
        <f t="shared" si="1"/>
        <v>27983024.8</v>
      </c>
      <c r="G8" s="12">
        <v>88828.67</v>
      </c>
      <c r="H8" s="12">
        <f t="shared" si="2"/>
        <v>7399428.211</v>
      </c>
      <c r="I8" s="12">
        <v>12693.99</v>
      </c>
      <c r="J8" s="13">
        <f t="shared" si="3"/>
        <v>118054.107</v>
      </c>
    </row>
    <row r="9" s="1" customFormat="1" ht="29" customHeight="1" spans="1:10">
      <c r="A9" s="14">
        <v>6</v>
      </c>
      <c r="B9" s="15" t="s">
        <v>18</v>
      </c>
      <c r="C9" s="12">
        <v>9376.22</v>
      </c>
      <c r="D9" s="12">
        <f t="shared" si="0"/>
        <v>523193.076</v>
      </c>
      <c r="E9" s="12">
        <v>1073.53</v>
      </c>
      <c r="F9" s="12">
        <f t="shared" si="1"/>
        <v>440147.3</v>
      </c>
      <c r="G9" s="12">
        <v>269092.14</v>
      </c>
      <c r="H9" s="12">
        <f t="shared" si="2"/>
        <v>22415375.262</v>
      </c>
      <c r="I9" s="12">
        <v>694.85</v>
      </c>
      <c r="J9" s="13">
        <f t="shared" si="3"/>
        <v>6462.105</v>
      </c>
    </row>
    <row r="10" s="1" customFormat="1" ht="29" customHeight="1" spans="1:10">
      <c r="A10" s="14">
        <v>7</v>
      </c>
      <c r="B10" s="15" t="s">
        <v>19</v>
      </c>
      <c r="C10" s="12">
        <v>175685.15</v>
      </c>
      <c r="D10" s="12">
        <f t="shared" si="0"/>
        <v>9803231.37</v>
      </c>
      <c r="E10" s="12">
        <v>3236.05</v>
      </c>
      <c r="F10" s="12">
        <f t="shared" si="1"/>
        <v>1326780.5</v>
      </c>
      <c r="G10" s="12">
        <v>9118.37</v>
      </c>
      <c r="H10" s="12">
        <f t="shared" si="2"/>
        <v>759560.221</v>
      </c>
      <c r="I10" s="12">
        <v>47.85</v>
      </c>
      <c r="J10" s="13">
        <f t="shared" si="3"/>
        <v>445.005</v>
      </c>
    </row>
    <row r="11" s="1" customFormat="1" ht="29" customHeight="1" spans="1:10">
      <c r="A11" s="14">
        <v>8</v>
      </c>
      <c r="B11" s="15" t="s">
        <v>20</v>
      </c>
      <c r="C11" s="12">
        <v>79051.51</v>
      </c>
      <c r="D11" s="12">
        <f t="shared" si="0"/>
        <v>4411074.258</v>
      </c>
      <c r="E11" s="12">
        <v>6318.33</v>
      </c>
      <c r="F11" s="12">
        <f t="shared" si="1"/>
        <v>2590515.3</v>
      </c>
      <c r="G11" s="12">
        <v>0</v>
      </c>
      <c r="H11" s="12">
        <f t="shared" si="2"/>
        <v>0</v>
      </c>
      <c r="I11" s="12">
        <v>733.05</v>
      </c>
      <c r="J11" s="13">
        <f t="shared" si="3"/>
        <v>6817.365</v>
      </c>
    </row>
    <row r="12" s="1" customFormat="1" ht="29" customHeight="1" spans="1:10">
      <c r="A12" s="14">
        <v>9</v>
      </c>
      <c r="B12" s="15" t="s">
        <v>21</v>
      </c>
      <c r="C12" s="12">
        <v>197225.97</v>
      </c>
      <c r="D12" s="12">
        <f t="shared" si="0"/>
        <v>11005209.126</v>
      </c>
      <c r="E12" s="12">
        <v>11282.34</v>
      </c>
      <c r="F12" s="12">
        <f t="shared" si="1"/>
        <v>4625759.4</v>
      </c>
      <c r="G12" s="12">
        <v>49174.19</v>
      </c>
      <c r="H12" s="12">
        <f t="shared" si="2"/>
        <v>4096210.027</v>
      </c>
      <c r="I12" s="12">
        <v>5659.24</v>
      </c>
      <c r="J12" s="13">
        <f t="shared" si="3"/>
        <v>52630.932</v>
      </c>
    </row>
    <row r="13" s="1" customFormat="1" ht="29" customHeight="1" spans="1:10">
      <c r="A13" s="14">
        <v>10</v>
      </c>
      <c r="B13" s="15" t="s">
        <v>22</v>
      </c>
      <c r="C13" s="12">
        <v>172654.6</v>
      </c>
      <c r="D13" s="12">
        <f t="shared" si="0"/>
        <v>9634126.68</v>
      </c>
      <c r="E13" s="12">
        <v>20005.71</v>
      </c>
      <c r="F13" s="12">
        <f t="shared" si="1"/>
        <v>8202341.1</v>
      </c>
      <c r="G13" s="12">
        <v>1453.05</v>
      </c>
      <c r="H13" s="12">
        <f t="shared" si="2"/>
        <v>121039.065</v>
      </c>
      <c r="I13" s="12">
        <v>8472.27</v>
      </c>
      <c r="J13" s="13">
        <f t="shared" si="3"/>
        <v>78792.111</v>
      </c>
    </row>
    <row r="14" s="1" customFormat="1" ht="29" customHeight="1" spans="1:10">
      <c r="A14" s="14">
        <v>11</v>
      </c>
      <c r="B14" s="15" t="s">
        <v>23</v>
      </c>
      <c r="C14" s="12">
        <v>209386.09</v>
      </c>
      <c r="D14" s="12">
        <f t="shared" si="0"/>
        <v>11683743.822</v>
      </c>
      <c r="E14" s="12">
        <v>12019.99</v>
      </c>
      <c r="F14" s="12">
        <f t="shared" si="1"/>
        <v>4928195.9</v>
      </c>
      <c r="G14" s="12">
        <v>9671.58</v>
      </c>
      <c r="H14" s="12">
        <f t="shared" si="2"/>
        <v>805642.614</v>
      </c>
      <c r="I14" s="12">
        <v>4077.23</v>
      </c>
      <c r="J14" s="13">
        <f t="shared" si="3"/>
        <v>37918.239</v>
      </c>
    </row>
    <row r="15" s="1" customFormat="1" ht="29" customHeight="1" spans="1:10">
      <c r="A15" s="14">
        <v>12</v>
      </c>
      <c r="B15" s="16" t="s">
        <v>24</v>
      </c>
      <c r="C15" s="12">
        <v>45920.2</v>
      </c>
      <c r="D15" s="12">
        <f t="shared" si="0"/>
        <v>2562347.16</v>
      </c>
      <c r="E15" s="12">
        <v>1050.91</v>
      </c>
      <c r="F15" s="12">
        <f t="shared" si="1"/>
        <v>430873.1</v>
      </c>
      <c r="G15" s="12">
        <v>15645.54</v>
      </c>
      <c r="H15" s="12">
        <f t="shared" si="2"/>
        <v>1303273.482</v>
      </c>
      <c r="I15" s="12">
        <v>952.56</v>
      </c>
      <c r="J15" s="13">
        <f t="shared" si="3"/>
        <v>8858.808</v>
      </c>
    </row>
    <row r="16" s="1" customFormat="1" ht="29" customHeight="1" spans="1:10">
      <c r="A16" s="14">
        <v>13</v>
      </c>
      <c r="B16" s="15" t="s">
        <v>25</v>
      </c>
      <c r="C16" s="12">
        <v>217193.43</v>
      </c>
      <c r="D16" s="12">
        <f t="shared" si="0"/>
        <v>12119393.394</v>
      </c>
      <c r="E16" s="12">
        <v>13425.83</v>
      </c>
      <c r="F16" s="12">
        <f t="shared" si="1"/>
        <v>5504590.3</v>
      </c>
      <c r="G16" s="12">
        <v>27320.1</v>
      </c>
      <c r="H16" s="12">
        <f t="shared" si="2"/>
        <v>2275764.33</v>
      </c>
      <c r="I16" s="12">
        <v>427.55</v>
      </c>
      <c r="J16" s="13">
        <f t="shared" si="3"/>
        <v>3976.215</v>
      </c>
    </row>
    <row r="17" s="1" customFormat="1" ht="29" customHeight="1" spans="1:10">
      <c r="A17" s="14">
        <v>14</v>
      </c>
      <c r="B17" s="15" t="s">
        <v>26</v>
      </c>
      <c r="C17" s="12">
        <v>70028.67</v>
      </c>
      <c r="D17" s="12">
        <f t="shared" si="0"/>
        <v>3907599.786</v>
      </c>
      <c r="E17" s="12">
        <v>8207.44</v>
      </c>
      <c r="F17" s="12">
        <f t="shared" si="1"/>
        <v>3365050.4</v>
      </c>
      <c r="G17" s="12">
        <v>0</v>
      </c>
      <c r="H17" s="12">
        <f t="shared" si="2"/>
        <v>0</v>
      </c>
      <c r="I17" s="12">
        <v>611.89</v>
      </c>
      <c r="J17" s="13">
        <f t="shared" si="3"/>
        <v>5690.577</v>
      </c>
    </row>
    <row r="18" s="1" customFormat="1" ht="29" customHeight="1" spans="1:10">
      <c r="A18" s="14">
        <v>15</v>
      </c>
      <c r="B18" s="15" t="s">
        <v>27</v>
      </c>
      <c r="C18" s="12">
        <v>148989.92</v>
      </c>
      <c r="D18" s="12">
        <f t="shared" si="0"/>
        <v>8313637.536</v>
      </c>
      <c r="E18" s="12">
        <v>6081.92</v>
      </c>
      <c r="F18" s="12">
        <f t="shared" si="1"/>
        <v>2493587.2</v>
      </c>
      <c r="G18" s="12">
        <v>0</v>
      </c>
      <c r="H18" s="12">
        <f t="shared" si="2"/>
        <v>0</v>
      </c>
      <c r="I18" s="12">
        <v>1345.19</v>
      </c>
      <c r="J18" s="13">
        <f t="shared" si="3"/>
        <v>12510.267</v>
      </c>
    </row>
    <row r="19" s="1" customFormat="1" ht="29" customHeight="1" spans="1:10">
      <c r="A19" s="14">
        <v>16</v>
      </c>
      <c r="B19" s="15" t="s">
        <v>28</v>
      </c>
      <c r="C19" s="12">
        <v>83988.82</v>
      </c>
      <c r="D19" s="12">
        <f t="shared" si="0"/>
        <v>4686576.156</v>
      </c>
      <c r="E19" s="12">
        <v>5983.25</v>
      </c>
      <c r="F19" s="12">
        <f t="shared" si="1"/>
        <v>2453132.5</v>
      </c>
      <c r="G19" s="12">
        <v>55463.52</v>
      </c>
      <c r="H19" s="12">
        <f t="shared" si="2"/>
        <v>4620111.216</v>
      </c>
      <c r="I19" s="12">
        <v>1474.05</v>
      </c>
      <c r="J19" s="13">
        <f t="shared" si="3"/>
        <v>13708.665</v>
      </c>
    </row>
    <row r="20" s="1" customFormat="1" ht="29" customHeight="1" spans="1:10">
      <c r="A20" s="14">
        <v>17</v>
      </c>
      <c r="B20" s="15" t="s">
        <v>29</v>
      </c>
      <c r="C20" s="12">
        <v>132713.5</v>
      </c>
      <c r="D20" s="12">
        <f t="shared" si="0"/>
        <v>7405413.3</v>
      </c>
      <c r="E20" s="12">
        <v>4228.57</v>
      </c>
      <c r="F20" s="12">
        <f t="shared" si="1"/>
        <v>1733713.7</v>
      </c>
      <c r="G20" s="12">
        <v>7771.7</v>
      </c>
      <c r="H20" s="12">
        <f t="shared" si="2"/>
        <v>647382.61</v>
      </c>
      <c r="I20" s="12">
        <v>2203.31</v>
      </c>
      <c r="J20" s="13">
        <f t="shared" si="3"/>
        <v>20490.783</v>
      </c>
    </row>
    <row r="21" s="1" customFormat="1" ht="29" customHeight="1" spans="1:10">
      <c r="A21" s="14">
        <v>18</v>
      </c>
      <c r="B21" s="15" t="s">
        <v>30</v>
      </c>
      <c r="C21" s="12">
        <v>176324.8</v>
      </c>
      <c r="D21" s="12">
        <f t="shared" si="0"/>
        <v>9838923.84</v>
      </c>
      <c r="E21" s="12">
        <v>7107.85</v>
      </c>
      <c r="F21" s="12">
        <f t="shared" si="1"/>
        <v>2914218.5</v>
      </c>
      <c r="G21" s="12">
        <v>56065.31</v>
      </c>
      <c r="H21" s="12">
        <f t="shared" si="2"/>
        <v>4670240.323</v>
      </c>
      <c r="I21" s="12">
        <v>1369.2</v>
      </c>
      <c r="J21" s="13">
        <f t="shared" si="3"/>
        <v>12733.56</v>
      </c>
    </row>
    <row r="22" s="2" customFormat="1" ht="32" customHeight="1" spans="1:10">
      <c r="A22" s="17"/>
      <c r="B22" s="18"/>
      <c r="C22" s="19"/>
      <c r="D22" s="19"/>
      <c r="E22" s="19"/>
      <c r="F22" s="19"/>
      <c r="G22" s="19"/>
      <c r="H22" s="19"/>
      <c r="I22" s="19"/>
    </row>
    <row r="23" s="2" customFormat="1" ht="32" customHeight="1" spans="1:10">
      <c r="A23" s="17"/>
      <c r="B23" s="18"/>
      <c r="C23" s="19"/>
      <c r="D23" s="19"/>
      <c r="E23" s="19"/>
      <c r="F23" s="19"/>
      <c r="G23" s="19"/>
      <c r="H23" s="19"/>
      <c r="I23" s="19"/>
    </row>
    <row r="24" s="2" customFormat="1" ht="32" customHeight="1" spans="1:10">
      <c r="A24" s="17"/>
      <c r="B24" s="18"/>
      <c r="C24" s="19"/>
      <c r="D24" s="19"/>
      <c r="E24" s="19"/>
      <c r="F24" s="19"/>
      <c r="G24" s="19"/>
      <c r="H24" s="19"/>
      <c r="I24" s="19"/>
    </row>
    <row r="25" s="2" customFormat="1" ht="32" customHeight="1" spans="1:10">
      <c r="A25" s="17"/>
      <c r="B25" s="18"/>
      <c r="C25" s="19"/>
      <c r="D25" s="19"/>
      <c r="E25" s="19"/>
      <c r="F25" s="19"/>
      <c r="G25" s="19"/>
      <c r="H25" s="19"/>
      <c r="I25" s="19"/>
    </row>
    <row r="26" s="2" customFormat="1" ht="32" customHeight="1" spans="1:10">
      <c r="A26" s="17"/>
      <c r="B26" s="18"/>
      <c r="C26" s="19"/>
      <c r="D26" s="19"/>
      <c r="E26" s="19"/>
      <c r="F26" s="19"/>
      <c r="G26" s="19"/>
      <c r="H26" s="19"/>
      <c r="I26" s="19"/>
    </row>
    <row r="27" s="2" customFormat="1" ht="32" customHeight="1" spans="1:10">
      <c r="A27" s="17"/>
      <c r="B27" s="18"/>
      <c r="C27" s="19"/>
      <c r="D27" s="19"/>
      <c r="E27" s="19"/>
      <c r="F27" s="19"/>
      <c r="G27" s="19"/>
      <c r="H27" s="19"/>
      <c r="I27" s="19"/>
    </row>
    <row r="28" s="2" customFormat="1" ht="32" customHeight="1" spans="1:10">
      <c r="A28" s="17"/>
      <c r="B28" s="18"/>
      <c r="C28" s="19"/>
      <c r="D28" s="19"/>
      <c r="E28" s="19"/>
      <c r="F28" s="19"/>
      <c r="G28" s="19"/>
      <c r="H28" s="19"/>
      <c r="I28" s="19"/>
    </row>
    <row r="29" s="2" customFormat="1" ht="32" customHeight="1" spans="1:10">
      <c r="A29" s="17"/>
      <c r="B29" s="18"/>
      <c r="C29" s="19"/>
      <c r="D29" s="19"/>
      <c r="E29" s="19"/>
      <c r="F29" s="19"/>
      <c r="G29" s="19"/>
      <c r="H29" s="19"/>
      <c r="I29" s="19"/>
    </row>
    <row r="30" s="2" customFormat="1" ht="32" customHeight="1" spans="1:10">
      <c r="A30" s="17"/>
      <c r="B30" s="18"/>
      <c r="C30" s="19"/>
      <c r="D30" s="19"/>
      <c r="E30" s="19"/>
      <c r="F30" s="19"/>
      <c r="G30" s="19"/>
      <c r="H30" s="19"/>
      <c r="I30" s="19"/>
    </row>
    <row r="31" s="2" customFormat="1" ht="32" customHeight="1" spans="1:10">
      <c r="A31" s="17"/>
      <c r="B31" s="18"/>
      <c r="C31" s="19"/>
      <c r="D31" s="19"/>
      <c r="E31" s="19"/>
      <c r="F31" s="19"/>
      <c r="G31" s="19"/>
      <c r="H31" s="19"/>
      <c r="I31" s="19"/>
    </row>
    <row r="32" s="2" customFormat="1" ht="32" customHeight="1" spans="1:10">
      <c r="A32" s="17"/>
      <c r="B32" s="18"/>
      <c r="C32" s="19"/>
      <c r="D32" s="19"/>
      <c r="E32" s="19"/>
      <c r="F32" s="19"/>
      <c r="G32" s="19"/>
      <c r="H32" s="19"/>
      <c r="I32" s="19"/>
    </row>
    <row r="33" s="2" customFormat="1" ht="32" customHeight="1" spans="1:9">
      <c r="A33" s="17"/>
      <c r="B33" s="18"/>
      <c r="C33" s="19"/>
      <c r="D33" s="19"/>
      <c r="E33" s="19"/>
      <c r="F33" s="19"/>
      <c r="G33" s="19"/>
      <c r="H33" s="19"/>
      <c r="I33" s="19"/>
    </row>
    <row r="34" s="2" customFormat="1" ht="32" customHeight="1" spans="1:9">
      <c r="A34" s="17"/>
      <c r="B34" s="18"/>
      <c r="C34" s="19"/>
      <c r="D34" s="19"/>
      <c r="E34" s="19"/>
      <c r="F34" s="19"/>
      <c r="G34" s="19"/>
      <c r="H34" s="19"/>
      <c r="I34" s="19"/>
    </row>
    <row r="35" s="3" customFormat="1" ht="32" customHeight="1" spans="1:9">
      <c r="A35" s="17"/>
      <c r="B35" s="20"/>
      <c r="C35" s="19"/>
      <c r="D35" s="19"/>
      <c r="E35" s="19"/>
      <c r="F35" s="19"/>
      <c r="G35" s="19"/>
      <c r="H35" s="19"/>
      <c r="I35" s="19"/>
    </row>
    <row r="36" s="2" customFormat="1" ht="32" customHeight="1" spans="1:9">
      <c r="A36" s="17"/>
      <c r="B36" s="18"/>
      <c r="C36" s="19"/>
      <c r="D36" s="19"/>
      <c r="E36" s="19"/>
      <c r="F36" s="19"/>
      <c r="G36" s="19"/>
      <c r="H36" s="19"/>
      <c r="I36" s="19"/>
    </row>
    <row r="37" s="3" customFormat="1" ht="32" customHeight="1" spans="1:9">
      <c r="A37" s="17"/>
      <c r="B37" s="20"/>
      <c r="C37" s="19"/>
      <c r="D37" s="19"/>
      <c r="E37" s="19"/>
      <c r="F37" s="19"/>
      <c r="G37" s="19"/>
      <c r="H37" s="19"/>
      <c r="I37" s="19"/>
    </row>
    <row r="38" s="2" customFormat="1" ht="32" customHeight="1" spans="1:9">
      <c r="A38" s="17"/>
      <c r="B38" s="18"/>
      <c r="C38" s="19"/>
      <c r="D38" s="19"/>
      <c r="E38" s="19"/>
      <c r="F38" s="19"/>
      <c r="G38" s="19"/>
      <c r="H38" s="19"/>
      <c r="I38" s="19"/>
    </row>
    <row r="39" s="2" customFormat="1" ht="32" customHeight="1" spans="1:9">
      <c r="A39" s="17"/>
      <c r="B39" s="18"/>
      <c r="C39" s="19"/>
      <c r="D39" s="19"/>
      <c r="E39" s="19"/>
      <c r="F39" s="19"/>
      <c r="G39" s="19"/>
      <c r="H39" s="19"/>
      <c r="I39" s="19"/>
    </row>
    <row r="40" s="2" customFormat="1" ht="32" customHeight="1" spans="1:9">
      <c r="A40" s="17"/>
      <c r="B40" s="18"/>
      <c r="C40" s="19"/>
      <c r="D40" s="19"/>
      <c r="E40" s="19"/>
      <c r="F40" s="19"/>
      <c r="G40" s="19"/>
      <c r="H40" s="19"/>
      <c r="I40" s="19"/>
    </row>
    <row r="41" s="2" customFormat="1" ht="32" customHeight="1" spans="1:9">
      <c r="A41" s="17"/>
      <c r="B41" s="18"/>
      <c r="C41" s="19"/>
      <c r="D41" s="19"/>
      <c r="E41" s="19"/>
      <c r="F41" s="19"/>
      <c r="G41" s="19"/>
      <c r="H41" s="19"/>
      <c r="I41" s="19"/>
    </row>
    <row r="42" s="2" customFormat="1" ht="32" customHeight="1" spans="1:9">
      <c r="A42" s="17"/>
      <c r="B42" s="18"/>
      <c r="C42" s="19"/>
      <c r="D42" s="19"/>
      <c r="E42" s="19"/>
      <c r="F42" s="19"/>
      <c r="G42" s="19"/>
      <c r="H42" s="19"/>
      <c r="I42" s="19"/>
    </row>
    <row r="43" s="2" customFormat="1" ht="32" customHeight="1" spans="1:9">
      <c r="A43" s="17"/>
      <c r="B43" s="18"/>
      <c r="C43" s="19"/>
      <c r="D43" s="19"/>
      <c r="E43" s="19"/>
      <c r="F43" s="19"/>
      <c r="G43" s="19"/>
      <c r="H43" s="19"/>
      <c r="I43" s="19"/>
    </row>
    <row r="44" s="2" customFormat="1" ht="32" customHeight="1" spans="1:9">
      <c r="A44" s="17"/>
      <c r="B44" s="18"/>
      <c r="C44" s="19"/>
      <c r="D44" s="19"/>
      <c r="E44" s="19"/>
      <c r="F44" s="19"/>
      <c r="G44" s="19"/>
      <c r="H44" s="19"/>
      <c r="I44" s="19"/>
    </row>
    <row r="45" s="2" customFormat="1" ht="32" customHeight="1" spans="1:9">
      <c r="A45" s="17"/>
      <c r="B45" s="18"/>
      <c r="C45" s="19"/>
      <c r="D45" s="19"/>
      <c r="E45" s="19"/>
      <c r="F45" s="19"/>
      <c r="G45" s="19"/>
      <c r="H45" s="19"/>
      <c r="I45" s="19"/>
    </row>
    <row r="46" s="2" customFormat="1" ht="32" customHeight="1" spans="1:9">
      <c r="A46" s="17"/>
      <c r="B46" s="18"/>
      <c r="C46" s="19"/>
      <c r="D46" s="19"/>
      <c r="E46" s="19"/>
      <c r="F46" s="19"/>
      <c r="G46" s="19"/>
      <c r="H46" s="19"/>
      <c r="I46" s="19"/>
    </row>
    <row r="47" s="3" customFormat="1" ht="32" customHeight="1" spans="1:9">
      <c r="A47" s="17"/>
      <c r="B47" s="20"/>
      <c r="C47" s="19"/>
      <c r="D47" s="19"/>
      <c r="E47" s="19"/>
      <c r="F47" s="19"/>
      <c r="G47" s="19"/>
      <c r="H47" s="19"/>
      <c r="I47" s="19"/>
    </row>
    <row r="48" s="3" customFormat="1" ht="32" customHeight="1" spans="1:9">
      <c r="A48" s="17"/>
      <c r="B48" s="20"/>
      <c r="C48" s="19"/>
      <c r="D48" s="19"/>
      <c r="E48" s="19"/>
      <c r="F48" s="19"/>
      <c r="G48" s="19"/>
      <c r="H48" s="19"/>
      <c r="I48" s="19"/>
    </row>
    <row r="49" s="2" customFormat="1" ht="32" customHeight="1" spans="1:9">
      <c r="A49" s="17"/>
      <c r="B49" s="18"/>
      <c r="C49" s="19"/>
      <c r="D49" s="19"/>
      <c r="E49" s="19"/>
      <c r="F49" s="19"/>
      <c r="G49" s="19"/>
      <c r="H49" s="19"/>
      <c r="I49" s="19"/>
    </row>
    <row r="50" s="2" customFormat="1" ht="32" customHeight="1" spans="1:9">
      <c r="A50" s="17"/>
      <c r="B50" s="18"/>
      <c r="C50" s="19"/>
      <c r="D50" s="19"/>
      <c r="E50" s="19"/>
      <c r="F50" s="19"/>
      <c r="G50" s="19"/>
      <c r="H50" s="19"/>
      <c r="I50" s="19"/>
    </row>
    <row r="51" s="2" customFormat="1" ht="32" customHeight="1" spans="1:9">
      <c r="A51" s="17"/>
      <c r="B51" s="18"/>
      <c r="C51" s="19"/>
      <c r="D51" s="19"/>
      <c r="E51" s="19"/>
      <c r="F51" s="19"/>
      <c r="G51" s="19"/>
      <c r="H51" s="19"/>
      <c r="I51" s="19"/>
    </row>
    <row r="52" s="2" customFormat="1" ht="32" customHeight="1" spans="1:9">
      <c r="A52" s="17"/>
      <c r="B52" s="18"/>
      <c r="C52" s="19"/>
      <c r="D52" s="19"/>
      <c r="E52" s="19"/>
      <c r="F52" s="19"/>
      <c r="G52" s="19"/>
      <c r="H52" s="19"/>
      <c r="I52" s="19"/>
    </row>
    <row r="53" s="2" customFormat="1" ht="32" customHeight="1" spans="1:9">
      <c r="A53" s="17"/>
      <c r="B53" s="18"/>
      <c r="C53" s="19"/>
      <c r="D53" s="19"/>
      <c r="E53" s="19"/>
      <c r="F53" s="19"/>
      <c r="G53" s="19"/>
      <c r="H53" s="19"/>
      <c r="I53" s="19"/>
    </row>
    <row r="54" s="2" customFormat="1" ht="32" customHeight="1" spans="1:9">
      <c r="A54" s="17"/>
      <c r="B54" s="18"/>
      <c r="C54" s="21"/>
      <c r="D54" s="21"/>
      <c r="E54" s="21"/>
      <c r="F54" s="21"/>
      <c r="G54" s="21"/>
      <c r="H54" s="21"/>
      <c r="I54" s="21"/>
    </row>
    <row r="55" s="2" customFormat="1" ht="32" customHeight="1" spans="1:9">
      <c r="A55" s="17"/>
      <c r="B55" s="18"/>
      <c r="C55" s="21"/>
      <c r="D55" s="21"/>
      <c r="E55" s="21"/>
      <c r="F55" s="21"/>
      <c r="G55" s="21"/>
      <c r="H55" s="21"/>
      <c r="I55" s="21"/>
    </row>
    <row r="56" s="2" customFormat="1" ht="32" customHeight="1" spans="1:9">
      <c r="A56" s="17"/>
      <c r="B56" s="18"/>
      <c r="C56" s="21"/>
      <c r="D56" s="21"/>
      <c r="E56" s="21"/>
      <c r="F56" s="21"/>
      <c r="G56" s="21"/>
      <c r="H56" s="21"/>
      <c r="I56" s="21"/>
    </row>
    <row r="57" s="2" customFormat="1" ht="32" customHeight="1" spans="1:9">
      <c r="A57" s="17"/>
      <c r="B57" s="18"/>
      <c r="C57" s="21"/>
      <c r="D57" s="21"/>
      <c r="E57" s="21"/>
      <c r="F57" s="21"/>
      <c r="G57" s="21"/>
      <c r="H57" s="21"/>
      <c r="I57" s="21"/>
    </row>
    <row r="58" s="4" customFormat="1" spans="1:9">
      <c r="C58" s="22"/>
      <c r="D58" s="22"/>
      <c r="E58" s="22"/>
      <c r="F58" s="22"/>
      <c r="G58" s="22"/>
      <c r="H58" s="22"/>
      <c r="I58" s="22"/>
    </row>
  </sheetData>
  <mergeCells count="1">
    <mergeCell ref="A1:I1"/>
  </mergeCells>
  <pageMargins left="0.700694444444445" right="0.700694444444445" top="0.751388888888889" bottom="0.751388888888889" header="0.297916666666667" footer="0.297916666666667"/>
  <pageSetup paperSize="9" scale="6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3.5" outlineLevelRow="4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36</v>
      </c>
    </row>
    <row r="2" spans="1:1">
      <c r="A2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Sheet0</vt:lpstr>
      <vt:lpstr>SPFID</vt:lpstr>
      <vt:lpstr>ISWCCJ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</cp:lastModifiedBy>
  <dcterms:created xsi:type="dcterms:W3CDTF">2026-09-11T08:26:00Z</dcterms:created>
  <dcterms:modified xsi:type="dcterms:W3CDTF">2026-10-14T05:56:40Z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0126B1B378034B929E5F49D67907CB4F_13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